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kumenter\Grønland\Simpelt budgetværktøj\"/>
    </mc:Choice>
  </mc:AlternateContent>
  <xr:revisionPtr revIDLastSave="0" documentId="8_{81458B4B-C788-47B6-AE9B-775C2AF98623}" xr6:coauthVersionLast="47" xr6:coauthVersionMax="47" xr10:uidLastSave="{00000000-0000-0000-0000-000000000000}"/>
  <bookViews>
    <workbookView xWindow="-120" yWindow="-120" windowWidth="29040" windowHeight="15720" xr2:uid="{377B1BE5-E8D8-4434-86E7-86FD34CB0352}"/>
  </bookViews>
  <sheets>
    <sheet name="Budget" sheetId="1" r:id="rId1"/>
    <sheet name="Parametrar" sheetId="2" state="hidden" r:id="rId2"/>
  </sheets>
  <definedNames>
    <definedName name="_xlnm.Print_Area" localSheetId="0">Budget!$B$1:$G$64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F11" i="1"/>
  <c r="G11" i="1" s="1"/>
  <c r="F10" i="1"/>
  <c r="G10" i="1" s="1"/>
  <c r="F9" i="1"/>
  <c r="G9" i="1" s="1"/>
  <c r="F8" i="1"/>
  <c r="G8" i="1" s="1"/>
  <c r="F7" i="1"/>
  <c r="G7" i="1" s="1"/>
  <c r="F6" i="1"/>
  <c r="F62" i="1"/>
  <c r="G62" i="1" s="1"/>
  <c r="F61" i="1"/>
  <c r="G61" i="1" s="1"/>
  <c r="F60" i="1"/>
  <c r="G60" i="1" s="1"/>
  <c r="F59" i="1"/>
  <c r="G59" i="1" s="1"/>
  <c r="F58" i="1"/>
  <c r="G58" i="1" s="1"/>
  <c r="F57" i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1" i="1"/>
  <c r="G31" i="1" s="1"/>
  <c r="F30" i="1"/>
  <c r="G30" i="1" s="1"/>
  <c r="F29" i="1"/>
  <c r="G29" i="1" s="1"/>
  <c r="F28" i="1"/>
  <c r="G28" i="1" s="1"/>
  <c r="F27" i="1"/>
  <c r="G27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2" i="1" l="1"/>
  <c r="G6" i="1"/>
  <c r="G12" i="1" s="1"/>
  <c r="F26" i="1"/>
  <c r="G39" i="1"/>
  <c r="F39" i="1"/>
  <c r="F63" i="1"/>
  <c r="G32" i="1"/>
  <c r="G56" i="1"/>
  <c r="G57" i="1"/>
  <c r="G63" i="1" s="1"/>
  <c r="G16" i="1"/>
  <c r="G26" i="1" s="1"/>
  <c r="F32" i="1"/>
  <c r="F64" i="1" l="1"/>
  <c r="G64" i="1"/>
</calcChain>
</file>

<file path=xl/sharedStrings.xml><?xml version="1.0" encoding="utf-8"?>
<sst xmlns="http://schemas.openxmlformats.org/spreadsheetml/2006/main" count="120" uniqueCount="63">
  <si>
    <t>Faste udgifter</t>
  </si>
  <si>
    <t>Type</t>
  </si>
  <si>
    <t>Beskrivelse</t>
  </si>
  <si>
    <t>Beløb</t>
  </si>
  <si>
    <t>Frekvens</t>
  </si>
  <si>
    <t>Årligt beløb</t>
  </si>
  <si>
    <t>Månedligt beløb</t>
  </si>
  <si>
    <t>Bolig</t>
  </si>
  <si>
    <t>Realkreditlån</t>
  </si>
  <si>
    <t>Kvartårlig</t>
  </si>
  <si>
    <t>Boliglån</t>
  </si>
  <si>
    <t>Månedlig</t>
  </si>
  <si>
    <t>Andelsboliglån</t>
  </si>
  <si>
    <t>Ejerforeningsbidrag</t>
  </si>
  <si>
    <t>Nukissiorfiit</t>
  </si>
  <si>
    <t>Indboforsikring</t>
  </si>
  <si>
    <t>Husleje</t>
  </si>
  <si>
    <t>Vedligeholdelse</t>
  </si>
  <si>
    <t>Renovation</t>
  </si>
  <si>
    <t>Bolig ialt</t>
  </si>
  <si>
    <t>Bil</t>
  </si>
  <si>
    <t>Billån</t>
  </si>
  <si>
    <t>Vægtafgift</t>
  </si>
  <si>
    <t>Halvårlig</t>
  </si>
  <si>
    <t>Årlig</t>
  </si>
  <si>
    <t>Bil ialt</t>
  </si>
  <si>
    <t>Båd</t>
  </si>
  <si>
    <t>Bådlån</t>
  </si>
  <si>
    <t>Båd ialt</t>
  </si>
  <si>
    <t>Diverse</t>
  </si>
  <si>
    <t>Internet</t>
  </si>
  <si>
    <t>Mobil</t>
  </si>
  <si>
    <t>Streamingtjenester</t>
  </si>
  <si>
    <t>Fitness</t>
  </si>
  <si>
    <t>Ulykkesforsikring</t>
  </si>
  <si>
    <t>Frokostordning</t>
  </si>
  <si>
    <t>Fagforening</t>
  </si>
  <si>
    <t>TV</t>
  </si>
  <si>
    <t>Snescooter</t>
  </si>
  <si>
    <t>Diverse ialt</t>
  </si>
  <si>
    <t>Anden gæld</t>
  </si>
  <si>
    <t>Faste udgifter ialt</t>
  </si>
  <si>
    <t>Hver 14. dag</t>
  </si>
  <si>
    <t># 1 Frekvens</t>
  </si>
  <si>
    <t>Indtægter (efter skat)</t>
  </si>
  <si>
    <t>Løn</t>
  </si>
  <si>
    <t>SU</t>
  </si>
  <si>
    <t>Boligstøtte</t>
  </si>
  <si>
    <t>Indtægter (efter skat) i alt</t>
  </si>
  <si>
    <t>Budget</t>
  </si>
  <si>
    <t>Husforsikring</t>
  </si>
  <si>
    <t>Service</t>
  </si>
  <si>
    <t>Bilforsikring</t>
  </si>
  <si>
    <t>Bådeforeningen</t>
  </si>
  <si>
    <t>Bådforsikring</t>
  </si>
  <si>
    <t>Optagning/søsætning</t>
  </si>
  <si>
    <t>Klargøring/konservering</t>
  </si>
  <si>
    <t>Skole/børnehave/vuggestue</t>
  </si>
  <si>
    <t>Livsforsikring</t>
  </si>
  <si>
    <t>Opsparing</t>
  </si>
  <si>
    <t>Tjenestemandslån</t>
  </si>
  <si>
    <t>SU lån</t>
  </si>
  <si>
    <t>Offentlige ydelser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</si>
</sst>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name val="Arial Narrow"/>
      <family val="2"/>
    </font>
    <font>
      <b/>
      <sz val="22"/>
      <color theme="0"/>
      <name val="Aptos Narrow"/>
      <family val="2"/>
      <scheme val="minor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E1A2B"/>
        <bgColor indexed="64"/>
      </patternFill>
    </fill>
  </fills>
  <borders count="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3" borderId="0" xfId="0" applyFont="1" applyFill="1"/>
    <xf numFmtId="0" fontId="0" fillId="3" borderId="0" xfId="0" applyFill="1"/>
    <xf numFmtId="0" fontId="1" fillId="3" borderId="4" xfId="0" applyFont="1" applyFill="1" applyBorder="1"/>
    <xf numFmtId="0" fontId="0" fillId="3" borderId="4" xfId="0" applyFill="1" applyBorder="1"/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 indent="1"/>
    </xf>
    <xf numFmtId="0" fontId="4" fillId="4" borderId="0" xfId="0" applyFont="1" applyFill="1"/>
    <xf numFmtId="0" fontId="2" fillId="4" borderId="0" xfId="0" applyFont="1" applyFill="1"/>
    <xf numFmtId="3" fontId="2" fillId="4" borderId="0" xfId="0" applyNumberFormat="1" applyFont="1" applyFill="1" applyAlignment="1">
      <alignment horizontal="right" inden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 indent="1"/>
    </xf>
    <xf numFmtId="0" fontId="5" fillId="4" borderId="0" xfId="0" applyFont="1" applyFill="1"/>
    <xf numFmtId="0" fontId="6" fillId="4" borderId="0" xfId="0" applyFont="1" applyFill="1"/>
    <xf numFmtId="3" fontId="6" fillId="4" borderId="0" xfId="0" applyNumberFormat="1" applyFont="1" applyFill="1" applyAlignment="1">
      <alignment horizontal="right" inden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 indent="1"/>
    </xf>
    <xf numFmtId="0" fontId="7" fillId="0" borderId="0" xfId="0" applyFont="1"/>
    <xf numFmtId="3" fontId="7" fillId="0" borderId="0" xfId="0" applyNumberFormat="1" applyFont="1" applyAlignment="1">
      <alignment horizontal="right" inden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indent="1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/>
      <protection locked="0"/>
    </xf>
    <xf numFmtId="3" fontId="7" fillId="0" borderId="1" xfId="0" applyNumberFormat="1" applyFont="1" applyBorder="1" applyAlignment="1" applyProtection="1">
      <alignment horizontal="right" inden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>
      <alignment horizontal="right" indent="1"/>
    </xf>
    <xf numFmtId="0" fontId="10" fillId="2" borderId="1" xfId="0" applyFont="1" applyFill="1" applyBorder="1"/>
    <xf numFmtId="3" fontId="10" fillId="2" borderId="1" xfId="0" applyNumberFormat="1" applyFont="1" applyFill="1" applyBorder="1" applyAlignment="1">
      <alignment horizontal="right" indent="1"/>
    </xf>
    <xf numFmtId="0" fontId="10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3" fontId="10" fillId="2" borderId="3" xfId="0" applyNumberFormat="1" applyFont="1" applyFill="1" applyBorder="1" applyAlignment="1">
      <alignment horizontal="right" indent="1"/>
    </xf>
    <xf numFmtId="0" fontId="10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E1A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42332</xdr:colOff>
      <xdr:row>0</xdr:row>
      <xdr:rowOff>74081</xdr:rowOff>
    </xdr:from>
    <xdr:to>
      <xdr:col>2</xdr:col>
      <xdr:colOff>751417</xdr:colOff>
      <xdr:row>1</xdr:row>
      <xdr:rowOff>33693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AAC6D69-F10C-2D00-F4DD-20FFEFC80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5" y="74081"/>
          <a:ext cx="1629835" cy="31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C0BE-E2F3-4C51-8D01-32B0E8C07401}">
  <sheetPr>
    <pageSetUpPr fitToPage="1"/>
  </sheetPr>
  <dimension ref="B1:G64"/>
  <sheetViews>
    <sheetView showGridLines="0" tabSelected="1" zoomScale="90" zoomScaleNormal="90" workbookViewId="0">
      <selection activeCell="C6" sqref="C6"/>
    </sheetView>
  </sheetViews>
  <sheetFormatPr defaultRowHeight="15" x14ac:dyDescent="0.25"/>
  <cols>
    <col min="1" max="1" width="4.85546875" customWidth="1"/>
    <col min="2" max="2" width="13.85546875" customWidth="1"/>
    <col min="3" max="3" width="27.28515625" customWidth="1"/>
    <col min="4" max="4" width="11.5703125" style="8" customWidth="1"/>
    <col min="5" max="5" width="12.42578125" style="7" customWidth="1"/>
    <col min="6" max="6" width="14" style="9" customWidth="1"/>
    <col min="7" max="7" width="17.7109375" style="9" customWidth="1"/>
  </cols>
  <sheetData>
    <row r="1" spans="2:7" ht="28.5" x14ac:dyDescent="0.45">
      <c r="B1" s="10"/>
      <c r="C1" s="11"/>
      <c r="D1" s="12"/>
      <c r="E1" s="13"/>
      <c r="F1" s="14"/>
      <c r="G1" s="14"/>
    </row>
    <row r="2" spans="2:7" ht="27.75" customHeight="1" x14ac:dyDescent="0.3">
      <c r="B2" s="15" t="s">
        <v>49</v>
      </c>
      <c r="C2" s="16"/>
      <c r="D2" s="17"/>
      <c r="E2" s="18"/>
      <c r="F2" s="19"/>
      <c r="G2" s="19"/>
    </row>
    <row r="3" spans="2:7" x14ac:dyDescent="0.25">
      <c r="B3" s="20"/>
      <c r="C3" s="20"/>
      <c r="D3" s="21"/>
      <c r="E3" s="22"/>
      <c r="F3" s="23"/>
      <c r="G3" s="23"/>
    </row>
    <row r="4" spans="2:7" ht="20.25" x14ac:dyDescent="0.3">
      <c r="B4" s="15" t="s">
        <v>44</v>
      </c>
      <c r="C4" s="16"/>
      <c r="D4" s="17"/>
      <c r="E4" s="18"/>
      <c r="F4" s="19"/>
      <c r="G4" s="19"/>
    </row>
    <row r="5" spans="2:7" ht="15.75" x14ac:dyDescent="0.25">
      <c r="B5" s="24" t="s">
        <v>1</v>
      </c>
      <c r="C5" s="25" t="s">
        <v>2</v>
      </c>
      <c r="D5" s="24" t="s">
        <v>3</v>
      </c>
      <c r="E5" s="24" t="s">
        <v>4</v>
      </c>
      <c r="F5" s="24" t="s">
        <v>5</v>
      </c>
      <c r="G5" s="24" t="s">
        <v>6</v>
      </c>
    </row>
    <row r="6" spans="2:7" x14ac:dyDescent="0.25">
      <c r="B6" s="26" t="s">
        <v>44</v>
      </c>
      <c r="C6" s="27" t="s">
        <v>45</v>
      </c>
      <c r="D6" s="28">
        <v>0</v>
      </c>
      <c r="E6" s="29" t="s">
        <v>11</v>
      </c>
      <c r="F6" s="30">
        <f>VLOOKUP(E6,Parametrar!$B$5:$C$9,2,FALSE)*D6</f>
        <v>0</v>
      </c>
      <c r="G6" s="30">
        <f>F6/12</f>
        <v>0</v>
      </c>
    </row>
    <row r="7" spans="2:7" x14ac:dyDescent="0.25">
      <c r="B7" s="26"/>
      <c r="C7" s="27" t="s">
        <v>46</v>
      </c>
      <c r="D7" s="28">
        <v>0</v>
      </c>
      <c r="E7" s="29" t="s">
        <v>11</v>
      </c>
      <c r="F7" s="30">
        <f>VLOOKUP(E7,Parametrar!$B$5:$C$9,2,FALSE)*D7</f>
        <v>0</v>
      </c>
      <c r="G7" s="30">
        <f t="shared" ref="G7:G11" si="0">F7/12</f>
        <v>0</v>
      </c>
    </row>
    <row r="8" spans="2:7" x14ac:dyDescent="0.25">
      <c r="B8" s="26"/>
      <c r="C8" s="27" t="s">
        <v>47</v>
      </c>
      <c r="D8" s="28">
        <v>0</v>
      </c>
      <c r="E8" s="29" t="s">
        <v>11</v>
      </c>
      <c r="F8" s="30">
        <f>VLOOKUP(E8,Parametrar!$B$5:$C$9,2,FALSE)*D8</f>
        <v>0</v>
      </c>
      <c r="G8" s="30">
        <f t="shared" si="0"/>
        <v>0</v>
      </c>
    </row>
    <row r="9" spans="2:7" x14ac:dyDescent="0.25">
      <c r="B9" s="26"/>
      <c r="C9" s="27" t="s">
        <v>62</v>
      </c>
      <c r="D9" s="28">
        <v>0</v>
      </c>
      <c r="E9" s="29" t="s">
        <v>11</v>
      </c>
      <c r="F9" s="30">
        <f>VLOOKUP(E9,Parametrar!$B$5:$C$9,2,FALSE)*D9</f>
        <v>0</v>
      </c>
      <c r="G9" s="30">
        <f t="shared" si="0"/>
        <v>0</v>
      </c>
    </row>
    <row r="10" spans="2:7" x14ac:dyDescent="0.25">
      <c r="B10" s="26"/>
      <c r="C10" s="27"/>
      <c r="D10" s="28">
        <v>0</v>
      </c>
      <c r="E10" s="29" t="s">
        <v>11</v>
      </c>
      <c r="F10" s="30">
        <f>VLOOKUP(E10,Parametrar!$B$5:$C$9,2,FALSE)*D10</f>
        <v>0</v>
      </c>
      <c r="G10" s="30">
        <f t="shared" si="0"/>
        <v>0</v>
      </c>
    </row>
    <row r="11" spans="2:7" x14ac:dyDescent="0.25">
      <c r="B11" s="26"/>
      <c r="C11" s="27"/>
      <c r="D11" s="28">
        <v>0</v>
      </c>
      <c r="E11" s="29" t="s">
        <v>11</v>
      </c>
      <c r="F11" s="30">
        <f>VLOOKUP(E11,Parametrar!$B$5:$C$9,2,FALSE)*D11</f>
        <v>0</v>
      </c>
      <c r="G11" s="30">
        <f t="shared" si="0"/>
        <v>0</v>
      </c>
    </row>
    <row r="12" spans="2:7" x14ac:dyDescent="0.25">
      <c r="B12" s="26"/>
      <c r="C12" s="31" t="s">
        <v>48</v>
      </c>
      <c r="D12" s="32"/>
      <c r="E12" s="33"/>
      <c r="F12" s="32">
        <f>SUM(F6:F11)</f>
        <v>0</v>
      </c>
      <c r="G12" s="32">
        <f>SUM(G6:G11)</f>
        <v>0</v>
      </c>
    </row>
    <row r="13" spans="2:7" x14ac:dyDescent="0.25">
      <c r="B13" s="20"/>
      <c r="C13" s="20"/>
      <c r="D13" s="21"/>
      <c r="E13" s="22"/>
      <c r="F13" s="23"/>
      <c r="G13" s="23"/>
    </row>
    <row r="14" spans="2:7" ht="20.25" x14ac:dyDescent="0.3">
      <c r="B14" s="15" t="s">
        <v>0</v>
      </c>
      <c r="C14" s="16"/>
      <c r="D14" s="17"/>
      <c r="E14" s="18"/>
      <c r="F14" s="19"/>
      <c r="G14" s="19"/>
    </row>
    <row r="15" spans="2:7" ht="15.75" x14ac:dyDescent="0.25">
      <c r="B15" s="24" t="s">
        <v>1</v>
      </c>
      <c r="C15" s="25" t="s">
        <v>2</v>
      </c>
      <c r="D15" s="24" t="s">
        <v>3</v>
      </c>
      <c r="E15" s="24" t="s">
        <v>4</v>
      </c>
      <c r="F15" s="24" t="s">
        <v>5</v>
      </c>
      <c r="G15" s="24" t="s">
        <v>6</v>
      </c>
    </row>
    <row r="16" spans="2:7" x14ac:dyDescent="0.25">
      <c r="B16" s="34" t="s">
        <v>7</v>
      </c>
      <c r="C16" s="27" t="s">
        <v>16</v>
      </c>
      <c r="D16" s="28">
        <v>0</v>
      </c>
      <c r="E16" s="29" t="s">
        <v>11</v>
      </c>
      <c r="F16" s="30">
        <f>VLOOKUP(E16,Parametrar!$B$5:$C$9,2,FALSE)*D16</f>
        <v>0</v>
      </c>
      <c r="G16" s="30">
        <f>F16/12</f>
        <v>0</v>
      </c>
    </row>
    <row r="17" spans="2:7" x14ac:dyDescent="0.25">
      <c r="B17" s="34"/>
      <c r="C17" s="27" t="s">
        <v>14</v>
      </c>
      <c r="D17" s="28">
        <v>0</v>
      </c>
      <c r="E17" s="29" t="s">
        <v>11</v>
      </c>
      <c r="F17" s="30">
        <f>VLOOKUP(E17,Parametrar!$B$5:$C$9,2,FALSE)*D17</f>
        <v>0</v>
      </c>
      <c r="G17" s="30">
        <f t="shared" ref="G17:G62" si="1">F17/12</f>
        <v>0</v>
      </c>
    </row>
    <row r="18" spans="2:7" x14ac:dyDescent="0.25">
      <c r="B18" s="34"/>
      <c r="C18" s="27" t="s">
        <v>15</v>
      </c>
      <c r="D18" s="28">
        <v>0</v>
      </c>
      <c r="E18" s="29" t="s">
        <v>24</v>
      </c>
      <c r="F18" s="30">
        <f>VLOOKUP(E18,Parametrar!$B$5:$C$9,2,FALSE)*D18</f>
        <v>0</v>
      </c>
      <c r="G18" s="30">
        <f t="shared" si="1"/>
        <v>0</v>
      </c>
    </row>
    <row r="19" spans="2:7" x14ac:dyDescent="0.25">
      <c r="B19" s="34"/>
      <c r="C19" s="27" t="s">
        <v>18</v>
      </c>
      <c r="D19" s="28">
        <v>0</v>
      </c>
      <c r="E19" s="29" t="s">
        <v>11</v>
      </c>
      <c r="F19" s="30">
        <f>VLOOKUP(E19,Parametrar!$B$5:$C$9,2,FALSE)*D19</f>
        <v>0</v>
      </c>
      <c r="G19" s="30">
        <f t="shared" si="1"/>
        <v>0</v>
      </c>
    </row>
    <row r="20" spans="2:7" x14ac:dyDescent="0.25">
      <c r="B20" s="34"/>
      <c r="C20" s="27" t="s">
        <v>8</v>
      </c>
      <c r="D20" s="28">
        <v>0</v>
      </c>
      <c r="E20" s="29" t="s">
        <v>9</v>
      </c>
      <c r="F20" s="30">
        <f>VLOOKUP(E20,Parametrar!$B$5:$C$9,2,FALSE)*D20</f>
        <v>0</v>
      </c>
      <c r="G20" s="30">
        <f t="shared" si="1"/>
        <v>0</v>
      </c>
    </row>
    <row r="21" spans="2:7" x14ac:dyDescent="0.25">
      <c r="B21" s="34"/>
      <c r="C21" s="27" t="s">
        <v>10</v>
      </c>
      <c r="D21" s="28">
        <v>0</v>
      </c>
      <c r="E21" s="29" t="s">
        <v>11</v>
      </c>
      <c r="F21" s="30">
        <f>VLOOKUP(E21,Parametrar!$B$5:$C$9,2,FALSE)*D21</f>
        <v>0</v>
      </c>
      <c r="G21" s="30">
        <f t="shared" si="1"/>
        <v>0</v>
      </c>
    </row>
    <row r="22" spans="2:7" x14ac:dyDescent="0.25">
      <c r="B22" s="34"/>
      <c r="C22" s="27" t="s">
        <v>13</v>
      </c>
      <c r="D22" s="28">
        <v>0</v>
      </c>
      <c r="E22" s="29" t="s">
        <v>11</v>
      </c>
      <c r="F22" s="30">
        <f>VLOOKUP(E22,Parametrar!$B$5:$C$9,2,FALSE)*D22</f>
        <v>0</v>
      </c>
      <c r="G22" s="30">
        <f t="shared" si="1"/>
        <v>0</v>
      </c>
    </row>
    <row r="23" spans="2:7" x14ac:dyDescent="0.25">
      <c r="B23" s="34"/>
      <c r="C23" s="27" t="s">
        <v>12</v>
      </c>
      <c r="D23" s="28">
        <v>0</v>
      </c>
      <c r="E23" s="29" t="s">
        <v>11</v>
      </c>
      <c r="F23" s="30">
        <f>VLOOKUP(E23,Parametrar!$B$5:$C$9,2,FALSE)*D23</f>
        <v>0</v>
      </c>
      <c r="G23" s="30">
        <f t="shared" si="1"/>
        <v>0</v>
      </c>
    </row>
    <row r="24" spans="2:7" x14ac:dyDescent="0.25">
      <c r="B24" s="34"/>
      <c r="C24" s="27" t="s">
        <v>17</v>
      </c>
      <c r="D24" s="28">
        <v>0</v>
      </c>
      <c r="E24" s="29" t="s">
        <v>11</v>
      </c>
      <c r="F24" s="30">
        <f>VLOOKUP(E24,Parametrar!$B$5:$C$9,2,FALSE)*D24</f>
        <v>0</v>
      </c>
      <c r="G24" s="30">
        <f t="shared" si="1"/>
        <v>0</v>
      </c>
    </row>
    <row r="25" spans="2:7" x14ac:dyDescent="0.25">
      <c r="B25" s="34"/>
      <c r="C25" s="27" t="s">
        <v>50</v>
      </c>
      <c r="D25" s="28">
        <v>0</v>
      </c>
      <c r="E25" s="29" t="s">
        <v>24</v>
      </c>
      <c r="F25" s="30">
        <f>VLOOKUP(E25,Parametrar!$B$5:$C$9,2,FALSE)*D25</f>
        <v>0</v>
      </c>
      <c r="G25" s="30">
        <f t="shared" si="1"/>
        <v>0</v>
      </c>
    </row>
    <row r="26" spans="2:7" x14ac:dyDescent="0.25">
      <c r="B26" s="34"/>
      <c r="C26" s="31" t="s">
        <v>19</v>
      </c>
      <c r="D26" s="32"/>
      <c r="E26" s="33"/>
      <c r="F26" s="32">
        <f>SUM(F16:F25)</f>
        <v>0</v>
      </c>
      <c r="G26" s="32">
        <f>SUM(G16:G25)</f>
        <v>0</v>
      </c>
    </row>
    <row r="27" spans="2:7" x14ac:dyDescent="0.25">
      <c r="B27" s="34" t="s">
        <v>20</v>
      </c>
      <c r="C27" s="27" t="s">
        <v>21</v>
      </c>
      <c r="D27" s="28">
        <v>0</v>
      </c>
      <c r="E27" s="29" t="s">
        <v>11</v>
      </c>
      <c r="F27" s="30">
        <f>VLOOKUP(E27,Parametrar!$B$5:$C$9,2,FALSE)*D27</f>
        <v>0</v>
      </c>
      <c r="G27" s="30">
        <f t="shared" si="1"/>
        <v>0</v>
      </c>
    </row>
    <row r="28" spans="2:7" x14ac:dyDescent="0.25">
      <c r="B28" s="34"/>
      <c r="C28" s="27" t="s">
        <v>22</v>
      </c>
      <c r="D28" s="28">
        <v>0</v>
      </c>
      <c r="E28" s="29" t="s">
        <v>23</v>
      </c>
      <c r="F28" s="30">
        <f>VLOOKUP(E28,Parametrar!$B$5:$C$9,2,FALSE)*D28</f>
        <v>0</v>
      </c>
      <c r="G28" s="30">
        <f t="shared" si="1"/>
        <v>0</v>
      </c>
    </row>
    <row r="29" spans="2:7" x14ac:dyDescent="0.25">
      <c r="B29" s="34"/>
      <c r="C29" s="27" t="s">
        <v>52</v>
      </c>
      <c r="D29" s="28">
        <v>0</v>
      </c>
      <c r="E29" s="29" t="s">
        <v>24</v>
      </c>
      <c r="F29" s="30">
        <f>VLOOKUP(E29,Parametrar!$B$5:$C$9,2,FALSE)*D29</f>
        <v>0</v>
      </c>
      <c r="G29" s="30">
        <f t="shared" si="1"/>
        <v>0</v>
      </c>
    </row>
    <row r="30" spans="2:7" x14ac:dyDescent="0.25">
      <c r="B30" s="34"/>
      <c r="C30" s="27" t="s">
        <v>51</v>
      </c>
      <c r="D30" s="28">
        <v>0</v>
      </c>
      <c r="E30" s="29" t="s">
        <v>23</v>
      </c>
      <c r="F30" s="30">
        <f>VLOOKUP(E30,Parametrar!$B$5:$C$9,2,FALSE)*D30</f>
        <v>0</v>
      </c>
      <c r="G30" s="30">
        <f t="shared" si="1"/>
        <v>0</v>
      </c>
    </row>
    <row r="31" spans="2:7" x14ac:dyDescent="0.25">
      <c r="B31" s="34"/>
      <c r="C31" s="27"/>
      <c r="D31" s="28">
        <v>0</v>
      </c>
      <c r="E31" s="29" t="s">
        <v>11</v>
      </c>
      <c r="F31" s="30">
        <f>VLOOKUP(E31,Parametrar!$B$5:$C$9,2,FALSE)*D31</f>
        <v>0</v>
      </c>
      <c r="G31" s="30">
        <f t="shared" si="1"/>
        <v>0</v>
      </c>
    </row>
    <row r="32" spans="2:7" x14ac:dyDescent="0.25">
      <c r="B32" s="34"/>
      <c r="C32" s="31" t="s">
        <v>25</v>
      </c>
      <c r="D32" s="32"/>
      <c r="E32" s="33"/>
      <c r="F32" s="32">
        <f>SUM(F27:F31)</f>
        <v>0</v>
      </c>
      <c r="G32" s="32">
        <f>SUM(G27:G31)</f>
        <v>0</v>
      </c>
    </row>
    <row r="33" spans="2:7" x14ac:dyDescent="0.25">
      <c r="B33" s="34" t="s">
        <v>26</v>
      </c>
      <c r="C33" s="27" t="s">
        <v>27</v>
      </c>
      <c r="D33" s="28">
        <v>0</v>
      </c>
      <c r="E33" s="29" t="s">
        <v>11</v>
      </c>
      <c r="F33" s="30">
        <f>VLOOKUP(E33,Parametrar!$B$5:$C$9,2,FALSE)*D33</f>
        <v>0</v>
      </c>
      <c r="G33" s="30">
        <f t="shared" si="1"/>
        <v>0</v>
      </c>
    </row>
    <row r="34" spans="2:7" x14ac:dyDescent="0.25">
      <c r="B34" s="34"/>
      <c r="C34" s="27" t="s">
        <v>53</v>
      </c>
      <c r="D34" s="28">
        <v>0</v>
      </c>
      <c r="E34" s="29" t="s">
        <v>24</v>
      </c>
      <c r="F34" s="30">
        <f>VLOOKUP(E34,Parametrar!$B$5:$C$9,2,FALSE)*D34</f>
        <v>0</v>
      </c>
      <c r="G34" s="30">
        <f t="shared" si="1"/>
        <v>0</v>
      </c>
    </row>
    <row r="35" spans="2:7" x14ac:dyDescent="0.25">
      <c r="B35" s="34"/>
      <c r="C35" s="27" t="s">
        <v>54</v>
      </c>
      <c r="D35" s="28">
        <v>0</v>
      </c>
      <c r="E35" s="29" t="s">
        <v>24</v>
      </c>
      <c r="F35" s="30">
        <f>VLOOKUP(E35,Parametrar!$B$5:$C$9,2,FALSE)*D35</f>
        <v>0</v>
      </c>
      <c r="G35" s="30">
        <f t="shared" si="1"/>
        <v>0</v>
      </c>
    </row>
    <row r="36" spans="2:7" x14ac:dyDescent="0.25">
      <c r="B36" s="34"/>
      <c r="C36" s="27" t="s">
        <v>55</v>
      </c>
      <c r="D36" s="28">
        <v>0</v>
      </c>
      <c r="E36" s="29" t="s">
        <v>23</v>
      </c>
      <c r="F36" s="30">
        <f>VLOOKUP(E36,Parametrar!$B$5:$C$9,2,FALSE)*D36</f>
        <v>0</v>
      </c>
      <c r="G36" s="30">
        <f t="shared" si="1"/>
        <v>0</v>
      </c>
    </row>
    <row r="37" spans="2:7" x14ac:dyDescent="0.25">
      <c r="B37" s="34"/>
      <c r="C37" s="27" t="s">
        <v>56</v>
      </c>
      <c r="D37" s="28">
        <v>0</v>
      </c>
      <c r="E37" s="29" t="s">
        <v>23</v>
      </c>
      <c r="F37" s="30">
        <f>VLOOKUP(E37,Parametrar!$B$5:$C$9,2,FALSE)*D37</f>
        <v>0</v>
      </c>
      <c r="G37" s="30">
        <f t="shared" si="1"/>
        <v>0</v>
      </c>
    </row>
    <row r="38" spans="2:7" x14ac:dyDescent="0.25">
      <c r="B38" s="34"/>
      <c r="C38" s="27"/>
      <c r="D38" s="28">
        <v>0</v>
      </c>
      <c r="E38" s="29" t="s">
        <v>11</v>
      </c>
      <c r="F38" s="30">
        <f>VLOOKUP(E38,Parametrar!$B$5:$C$9,2,FALSE)*D38</f>
        <v>0</v>
      </c>
      <c r="G38" s="30">
        <f t="shared" si="1"/>
        <v>0</v>
      </c>
    </row>
    <row r="39" spans="2:7" x14ac:dyDescent="0.25">
      <c r="B39" s="34"/>
      <c r="C39" s="31" t="s">
        <v>28</v>
      </c>
      <c r="D39" s="32"/>
      <c r="E39" s="33"/>
      <c r="F39" s="32">
        <f>SUM(F33:F38)</f>
        <v>0</v>
      </c>
      <c r="G39" s="32">
        <f>SUM(G33:G38)</f>
        <v>0</v>
      </c>
    </row>
    <row r="40" spans="2:7" x14ac:dyDescent="0.25">
      <c r="B40" s="34" t="s">
        <v>29</v>
      </c>
      <c r="C40" s="27" t="s">
        <v>30</v>
      </c>
      <c r="D40" s="28">
        <v>0</v>
      </c>
      <c r="E40" s="29" t="s">
        <v>11</v>
      </c>
      <c r="F40" s="30">
        <f>VLOOKUP(E40,Parametrar!$B$5:$C$9,2,FALSE)*D40</f>
        <v>0</v>
      </c>
      <c r="G40" s="30">
        <f t="shared" si="1"/>
        <v>0</v>
      </c>
    </row>
    <row r="41" spans="2:7" x14ac:dyDescent="0.25">
      <c r="B41" s="34"/>
      <c r="C41" s="27" t="s">
        <v>31</v>
      </c>
      <c r="D41" s="28">
        <v>0</v>
      </c>
      <c r="E41" s="29" t="s">
        <v>11</v>
      </c>
      <c r="F41" s="30">
        <f>VLOOKUP(E41,Parametrar!$B$5:$C$9,2,FALSE)*D41</f>
        <v>0</v>
      </c>
      <c r="G41" s="30">
        <f t="shared" si="1"/>
        <v>0</v>
      </c>
    </row>
    <row r="42" spans="2:7" x14ac:dyDescent="0.25">
      <c r="B42" s="34"/>
      <c r="C42" s="27" t="s">
        <v>37</v>
      </c>
      <c r="D42" s="28">
        <v>0</v>
      </c>
      <c r="E42" s="29" t="s">
        <v>11</v>
      </c>
      <c r="F42" s="30">
        <f>VLOOKUP(E42,Parametrar!$B$5:$C$9,2,FALSE)*D42</f>
        <v>0</v>
      </c>
      <c r="G42" s="30">
        <f t="shared" si="1"/>
        <v>0</v>
      </c>
    </row>
    <row r="43" spans="2:7" x14ac:dyDescent="0.25">
      <c r="B43" s="34"/>
      <c r="C43" s="27" t="s">
        <v>32</v>
      </c>
      <c r="D43" s="28">
        <v>0</v>
      </c>
      <c r="E43" s="29" t="s">
        <v>11</v>
      </c>
      <c r="F43" s="30">
        <f>VLOOKUP(E43,Parametrar!$B$5:$C$9,2,FALSE)*D43</f>
        <v>0</v>
      </c>
      <c r="G43" s="30">
        <f t="shared" si="1"/>
        <v>0</v>
      </c>
    </row>
    <row r="44" spans="2:7" x14ac:dyDescent="0.25">
      <c r="B44" s="34"/>
      <c r="C44" s="27" t="s">
        <v>33</v>
      </c>
      <c r="D44" s="28">
        <v>0</v>
      </c>
      <c r="E44" s="29" t="s">
        <v>11</v>
      </c>
      <c r="F44" s="30">
        <f>VLOOKUP(E44,Parametrar!$B$5:$C$9,2,FALSE)*D44</f>
        <v>0</v>
      </c>
      <c r="G44" s="30">
        <f t="shared" si="1"/>
        <v>0</v>
      </c>
    </row>
    <row r="45" spans="2:7" x14ac:dyDescent="0.25">
      <c r="B45" s="34"/>
      <c r="C45" s="27" t="s">
        <v>34</v>
      </c>
      <c r="D45" s="28">
        <v>0</v>
      </c>
      <c r="E45" s="29" t="s">
        <v>11</v>
      </c>
      <c r="F45" s="30">
        <f>VLOOKUP(E45,Parametrar!$B$5:$C$9,2,FALSE)*D45</f>
        <v>0</v>
      </c>
      <c r="G45" s="30">
        <f t="shared" si="1"/>
        <v>0</v>
      </c>
    </row>
    <row r="46" spans="2:7" x14ac:dyDescent="0.25">
      <c r="B46" s="34"/>
      <c r="C46" s="27" t="s">
        <v>35</v>
      </c>
      <c r="D46" s="28">
        <v>0</v>
      </c>
      <c r="E46" s="29" t="s">
        <v>11</v>
      </c>
      <c r="F46" s="30">
        <f>VLOOKUP(E46,Parametrar!$B$5:$C$9,2,FALSE)*D46</f>
        <v>0</v>
      </c>
      <c r="G46" s="30">
        <f t="shared" si="1"/>
        <v>0</v>
      </c>
    </row>
    <row r="47" spans="2:7" x14ac:dyDescent="0.25">
      <c r="B47" s="34"/>
      <c r="C47" s="27" t="s">
        <v>36</v>
      </c>
      <c r="D47" s="28">
        <v>0</v>
      </c>
      <c r="E47" s="29" t="s">
        <v>11</v>
      </c>
      <c r="F47" s="30">
        <f>VLOOKUP(E47,Parametrar!$B$5:$C$9,2,FALSE)*D47</f>
        <v>0</v>
      </c>
      <c r="G47" s="30">
        <f t="shared" si="1"/>
        <v>0</v>
      </c>
    </row>
    <row r="48" spans="2:7" x14ac:dyDescent="0.25">
      <c r="B48" s="34"/>
      <c r="C48" s="27" t="s">
        <v>58</v>
      </c>
      <c r="D48" s="28">
        <v>0</v>
      </c>
      <c r="E48" s="29" t="s">
        <v>11</v>
      </c>
      <c r="F48" s="30">
        <f>VLOOKUP(E48,Parametrar!$B$5:$C$9,2,FALSE)*D48</f>
        <v>0</v>
      </c>
      <c r="G48" s="30">
        <f t="shared" si="1"/>
        <v>0</v>
      </c>
    </row>
    <row r="49" spans="2:7" x14ac:dyDescent="0.25">
      <c r="B49" s="34"/>
      <c r="C49" s="27" t="s">
        <v>57</v>
      </c>
      <c r="D49" s="28">
        <v>0</v>
      </c>
      <c r="E49" s="29" t="s">
        <v>11</v>
      </c>
      <c r="F49" s="30">
        <f>VLOOKUP(E49,Parametrar!$B$5:$C$9,2,FALSE)*D49</f>
        <v>0</v>
      </c>
      <c r="G49" s="30">
        <f t="shared" si="1"/>
        <v>0</v>
      </c>
    </row>
    <row r="50" spans="2:7" x14ac:dyDescent="0.25">
      <c r="B50" s="34"/>
      <c r="C50" s="27" t="s">
        <v>38</v>
      </c>
      <c r="D50" s="28">
        <v>0</v>
      </c>
      <c r="E50" s="29" t="s">
        <v>11</v>
      </c>
      <c r="F50" s="30">
        <f>VLOOKUP(E50,Parametrar!$B$5:$C$9,2,FALSE)*D50</f>
        <v>0</v>
      </c>
      <c r="G50" s="30">
        <f t="shared" si="1"/>
        <v>0</v>
      </c>
    </row>
    <row r="51" spans="2:7" x14ac:dyDescent="0.25">
      <c r="B51" s="34"/>
      <c r="C51" s="27" t="s">
        <v>59</v>
      </c>
      <c r="D51" s="28">
        <v>0</v>
      </c>
      <c r="E51" s="29" t="s">
        <v>11</v>
      </c>
      <c r="F51" s="30">
        <f>VLOOKUP(E51,Parametrar!$B$5:$C$9,2,FALSE)*D51</f>
        <v>0</v>
      </c>
      <c r="G51" s="30">
        <f t="shared" si="1"/>
        <v>0</v>
      </c>
    </row>
    <row r="52" spans="2:7" x14ac:dyDescent="0.25">
      <c r="B52" s="34"/>
      <c r="C52" s="27"/>
      <c r="D52" s="28">
        <v>0</v>
      </c>
      <c r="E52" s="29" t="s">
        <v>11</v>
      </c>
      <c r="F52" s="30">
        <f>VLOOKUP(E52,Parametrar!$B$5:$C$9,2,FALSE)*D52</f>
        <v>0</v>
      </c>
      <c r="G52" s="30">
        <f t="shared" si="1"/>
        <v>0</v>
      </c>
    </row>
    <row r="53" spans="2:7" x14ac:dyDescent="0.25">
      <c r="B53" s="34"/>
      <c r="C53" s="27"/>
      <c r="D53" s="28">
        <v>0</v>
      </c>
      <c r="E53" s="29" t="s">
        <v>11</v>
      </c>
      <c r="F53" s="30">
        <f>VLOOKUP(E53,Parametrar!$B$5:$C$9,2,FALSE)*D53</f>
        <v>0</v>
      </c>
      <c r="G53" s="30">
        <f t="shared" si="1"/>
        <v>0</v>
      </c>
    </row>
    <row r="54" spans="2:7" x14ac:dyDescent="0.25">
      <c r="B54" s="34"/>
      <c r="C54" s="27"/>
      <c r="D54" s="28">
        <v>0</v>
      </c>
      <c r="E54" s="29" t="s">
        <v>11</v>
      </c>
      <c r="F54" s="30">
        <f>VLOOKUP(E54,Parametrar!$B$5:$C$9,2,FALSE)*D54</f>
        <v>0</v>
      </c>
      <c r="G54" s="30">
        <f t="shared" si="1"/>
        <v>0</v>
      </c>
    </row>
    <row r="55" spans="2:7" x14ac:dyDescent="0.25">
      <c r="B55" s="34"/>
      <c r="C55" s="27"/>
      <c r="D55" s="28">
        <v>0</v>
      </c>
      <c r="E55" s="29" t="s">
        <v>11</v>
      </c>
      <c r="F55" s="30">
        <f>VLOOKUP(E55,Parametrar!$B$5:$C$9,2,FALSE)*D55</f>
        <v>0</v>
      </c>
      <c r="G55" s="30">
        <f t="shared" si="1"/>
        <v>0</v>
      </c>
    </row>
    <row r="56" spans="2:7" x14ac:dyDescent="0.25">
      <c r="B56" s="34"/>
      <c r="C56" s="31" t="s">
        <v>39</v>
      </c>
      <c r="D56" s="32"/>
      <c r="E56" s="33"/>
      <c r="F56" s="32">
        <f>SUM(F40:F55)</f>
        <v>0</v>
      </c>
      <c r="G56" s="32">
        <f>SUM(G40:G55)</f>
        <v>0</v>
      </c>
    </row>
    <row r="57" spans="2:7" x14ac:dyDescent="0.25">
      <c r="B57" s="26" t="s">
        <v>40</v>
      </c>
      <c r="C57" s="27" t="s">
        <v>61</v>
      </c>
      <c r="D57" s="28">
        <v>0</v>
      </c>
      <c r="E57" s="29" t="s">
        <v>11</v>
      </c>
      <c r="F57" s="30">
        <f>VLOOKUP(E57,Parametrar!$B$5:$C$9,2,FALSE)*D57</f>
        <v>0</v>
      </c>
      <c r="G57" s="30">
        <f t="shared" si="1"/>
        <v>0</v>
      </c>
    </row>
    <row r="58" spans="2:7" x14ac:dyDescent="0.25">
      <c r="B58" s="26"/>
      <c r="C58" s="27" t="s">
        <v>60</v>
      </c>
      <c r="D58" s="28">
        <v>0</v>
      </c>
      <c r="E58" s="29" t="s">
        <v>11</v>
      </c>
      <c r="F58" s="30">
        <f>VLOOKUP(E58,Parametrar!$B$5:$C$9,2,FALSE)*D58</f>
        <v>0</v>
      </c>
      <c r="G58" s="30">
        <f t="shared" si="1"/>
        <v>0</v>
      </c>
    </row>
    <row r="59" spans="2:7" x14ac:dyDescent="0.25">
      <c r="B59" s="26"/>
      <c r="C59" s="27"/>
      <c r="D59" s="28">
        <v>0</v>
      </c>
      <c r="E59" s="29" t="s">
        <v>11</v>
      </c>
      <c r="F59" s="30">
        <f>VLOOKUP(E59,Parametrar!$B$5:$C$9,2,FALSE)*D59</f>
        <v>0</v>
      </c>
      <c r="G59" s="30">
        <f t="shared" si="1"/>
        <v>0</v>
      </c>
    </row>
    <row r="60" spans="2:7" x14ac:dyDescent="0.25">
      <c r="B60" s="26"/>
      <c r="C60" s="27"/>
      <c r="D60" s="28">
        <v>0</v>
      </c>
      <c r="E60" s="29" t="s">
        <v>11</v>
      </c>
      <c r="F60" s="30">
        <f>VLOOKUP(E60,Parametrar!$B$5:$C$9,2,FALSE)*D60</f>
        <v>0</v>
      </c>
      <c r="G60" s="30">
        <f t="shared" si="1"/>
        <v>0</v>
      </c>
    </row>
    <row r="61" spans="2:7" x14ac:dyDescent="0.25">
      <c r="B61" s="26"/>
      <c r="C61" s="27"/>
      <c r="D61" s="28">
        <v>0</v>
      </c>
      <c r="E61" s="29" t="s">
        <v>11</v>
      </c>
      <c r="F61" s="30">
        <f>VLOOKUP(E61,Parametrar!$B$5:$C$9,2,FALSE)*D61</f>
        <v>0</v>
      </c>
      <c r="G61" s="30">
        <f t="shared" si="1"/>
        <v>0</v>
      </c>
    </row>
    <row r="62" spans="2:7" x14ac:dyDescent="0.25">
      <c r="B62" s="26"/>
      <c r="C62" s="27"/>
      <c r="D62" s="28">
        <v>0</v>
      </c>
      <c r="E62" s="29" t="s">
        <v>11</v>
      </c>
      <c r="F62" s="30">
        <f>VLOOKUP(E62,Parametrar!$B$5:$C$9,2,FALSE)*D62</f>
        <v>0</v>
      </c>
      <c r="G62" s="30">
        <f t="shared" si="1"/>
        <v>0</v>
      </c>
    </row>
    <row r="63" spans="2:7" x14ac:dyDescent="0.25">
      <c r="B63" s="26"/>
      <c r="C63" s="31" t="s">
        <v>40</v>
      </c>
      <c r="D63" s="32"/>
      <c r="E63" s="33"/>
      <c r="F63" s="32">
        <f>SUM(F57:F62)</f>
        <v>0</v>
      </c>
      <c r="G63" s="32">
        <f>SUM(G57:G62)</f>
        <v>0</v>
      </c>
    </row>
    <row r="64" spans="2:7" x14ac:dyDescent="0.25">
      <c r="B64" s="35" t="s">
        <v>41</v>
      </c>
      <c r="C64" s="36"/>
      <c r="D64" s="37"/>
      <c r="E64" s="38"/>
      <c r="F64" s="32">
        <f>F26+F32+F39+F56+F63</f>
        <v>0</v>
      </c>
      <c r="G64" s="32">
        <f>G26+G32+G39+G56+G63</f>
        <v>0</v>
      </c>
    </row>
  </sheetData>
  <sheetProtection algorithmName="SHA-512" hashValue="W+cS0TS4bM68ow27cwCgK/sozpH0gGKwakq8uuThu7pBXJ1+sOjquvelfYVYBqQebedr8E4+nscnGpzD5LDlyg==" saltValue="Aoob7N9jqhNx5a8EXSEN4g==" spinCount="100000" sheet="1" selectLockedCells="1"/>
  <mergeCells count="7">
    <mergeCell ref="B57:B63"/>
    <mergeCell ref="B64:C64"/>
    <mergeCell ref="B6:B12"/>
    <mergeCell ref="B16:B26"/>
    <mergeCell ref="B27:B32"/>
    <mergeCell ref="B33:B39"/>
    <mergeCell ref="B40:B56"/>
  </mergeCells>
  <pageMargins left="0.7" right="0.7" top="0.75" bottom="0.75" header="0.3" footer="0.3"/>
  <pageSetup paperSize="9" scale="72" orientation="portrait" r:id="rId1"/>
  <ignoredErrors>
    <ignoredError sqref="F26:G2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E67285-320A-47E7-B109-D8A67A0D819F}">
          <x14:formula1>
            <xm:f>Parametrar!$B$5:$B$9</xm:f>
          </x14:formula1>
          <xm:sqref>E16:E25 E27:E31 E33:E38 E40:E55 E57:E62 E6:E11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91E6-131A-4F17-8AC1-999889F349F8}">
  <dimension ref="B2:C9"/>
  <sheetViews>
    <sheetView showGridLines="0" workbookViewId="0">
      <selection activeCell="I9" sqref="I9"/>
    </sheetView>
  </sheetViews>
  <sheetFormatPr defaultRowHeight="15" x14ac:dyDescent="0.25"/>
  <cols>
    <col min="2" max="2" width="12.140625" bestFit="1" customWidth="1"/>
  </cols>
  <sheetData>
    <row r="2" spans="2:3" ht="15.75" x14ac:dyDescent="0.25">
      <c r="B2" s="1" t="s">
        <v>43</v>
      </c>
      <c r="C2" s="2"/>
    </row>
    <row r="3" spans="2:3" x14ac:dyDescent="0.25">
      <c r="B3" s="3"/>
      <c r="C3" s="4"/>
    </row>
    <row r="4" spans="2:3" x14ac:dyDescent="0.25">
      <c r="B4" s="2"/>
      <c r="C4" s="2"/>
    </row>
    <row r="5" spans="2:3" x14ac:dyDescent="0.25">
      <c r="B5" s="2" t="s">
        <v>42</v>
      </c>
      <c r="C5" s="5">
        <v>26</v>
      </c>
    </row>
    <row r="6" spans="2:3" x14ac:dyDescent="0.25">
      <c r="B6" s="2" t="s">
        <v>11</v>
      </c>
      <c r="C6" s="5">
        <v>12</v>
      </c>
    </row>
    <row r="7" spans="2:3" x14ac:dyDescent="0.25">
      <c r="B7" s="2" t="s">
        <v>9</v>
      </c>
      <c r="C7" s="5">
        <v>4</v>
      </c>
    </row>
    <row r="8" spans="2:3" x14ac:dyDescent="0.25">
      <c r="B8" s="2" t="s">
        <v>23</v>
      </c>
      <c r="C8" s="5">
        <v>2</v>
      </c>
    </row>
    <row r="9" spans="2:3" x14ac:dyDescent="0.25">
      <c r="B9" s="4" t="s">
        <v>24</v>
      </c>
      <c r="C9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Budget</vt:lpstr>
      <vt:lpstr>Parametrar</vt:lpstr>
      <vt:lpstr>Budget!Udskriftsområde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Sjúrður Thorsteinsson</dc:creator>
  <cp:lastModifiedBy>Sjúrður Thorsteinsson</cp:lastModifiedBy>
  <cp:lastPrinted>2025-06-03T14:45:54Z</cp:lastPrinted>
  <dcterms:created xsi:type="dcterms:W3CDTF">2025-06-03T14:32:26Z</dcterms:created>
  <dcterms:modified xsi:type="dcterms:W3CDTF">2025-06-04T12:28:04Z</dcterms:modified>
</cp:coreProperties>
</file>